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10" windowHeight="7485" tabRatio="62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<sst xmlns="http://schemas.openxmlformats.org/spreadsheetml/2006/main" count="199" uniqueCount="123">
  <si>
    <t>II</t>
  </si>
  <si>
    <t>ECONOMIC</t>
  </si>
  <si>
    <t>SOCIAL</t>
  </si>
  <si>
    <t>SERVICES</t>
  </si>
  <si>
    <t xml:space="preserve">    Salaries and Wages</t>
  </si>
  <si>
    <t xml:space="preserve">    Overtime Pay</t>
  </si>
  <si>
    <t xml:space="preserve">    Representation Allowance</t>
  </si>
  <si>
    <t xml:space="preserve">    Transportation Allowance</t>
  </si>
  <si>
    <t xml:space="preserve">    Cash Gift</t>
  </si>
  <si>
    <t xml:space="preserve">    Clothing Allowance</t>
  </si>
  <si>
    <t xml:space="preserve">    PERA</t>
  </si>
  <si>
    <t xml:space="preserve">GENERAL </t>
  </si>
  <si>
    <t>PARTICULARS</t>
  </si>
  <si>
    <t xml:space="preserve">      TOTAL</t>
  </si>
  <si>
    <t>Current Operating Expenditures</t>
  </si>
  <si>
    <t>A. Personal Services</t>
  </si>
  <si>
    <t xml:space="preserve">    Pag-ibig Contributions</t>
  </si>
  <si>
    <t xml:space="preserve">    PhilHealth Contributions</t>
  </si>
  <si>
    <t xml:space="preserve">    ECC Contributions</t>
  </si>
  <si>
    <t xml:space="preserve">    Health Worker's Benefits</t>
  </si>
  <si>
    <t xml:space="preserve">    Other Personal Benefits</t>
  </si>
  <si>
    <t xml:space="preserve">          Total Personal Services</t>
  </si>
  <si>
    <t>B. Maint. &amp; Other Operating Expenses</t>
  </si>
  <si>
    <t>Capital Outlay</t>
  </si>
  <si>
    <t xml:space="preserve">    Total Capital Outlay</t>
  </si>
  <si>
    <t xml:space="preserve">        APPROVED:</t>
  </si>
  <si>
    <t xml:space="preserve">              RAMON H. DUMANCAS</t>
  </si>
  <si>
    <t>City of Silay</t>
  </si>
  <si>
    <t xml:space="preserve">    Extra Hazard Premiums</t>
  </si>
  <si>
    <t xml:space="preserve">    Terminal Leave Benefits</t>
  </si>
  <si>
    <t xml:space="preserve">    Personnel Benefits Fund</t>
  </si>
  <si>
    <t>Office Supplies Expense</t>
  </si>
  <si>
    <t>Medical Supplies Expense</t>
  </si>
  <si>
    <t>Dental Supplies Expense</t>
  </si>
  <si>
    <t>Consultancy Services</t>
  </si>
  <si>
    <t>Office Equipment Maintenance</t>
  </si>
  <si>
    <t>Subsidy to National Gov't Agencies</t>
  </si>
  <si>
    <t>Donations (League of Cities)</t>
  </si>
  <si>
    <t>Donations (Victorias Drug Rehab.)</t>
  </si>
  <si>
    <t>Self Employment Assistance</t>
  </si>
  <si>
    <t>Discretionary Expense</t>
  </si>
  <si>
    <t>Grants and Subsidy</t>
  </si>
  <si>
    <t>Councilor's League</t>
  </si>
  <si>
    <t>Publication Expense</t>
  </si>
  <si>
    <t>Other MOOE</t>
  </si>
  <si>
    <t>Land  &amp; Land Impvt. Outlay</t>
  </si>
  <si>
    <t>Building &amp; Structure Outlay</t>
  </si>
  <si>
    <t xml:space="preserve">                 City Budget Officer</t>
  </si>
  <si>
    <t>(Day Care Prog.)</t>
  </si>
  <si>
    <t>(Handicapped Dev't Prog.)</t>
  </si>
  <si>
    <t>(Youth Dev't Prog.)</t>
  </si>
  <si>
    <t>(Gender &amp; Dev't (GAD))</t>
  </si>
  <si>
    <t>(Senior Citizen)</t>
  </si>
  <si>
    <t>(Special Projects)</t>
  </si>
  <si>
    <t>(PLEB)</t>
  </si>
  <si>
    <t>(BAC)</t>
  </si>
  <si>
    <t>(Sports)</t>
  </si>
  <si>
    <t>(Cultural)</t>
  </si>
  <si>
    <t>(Tourism)</t>
  </si>
  <si>
    <t>Water</t>
  </si>
  <si>
    <t>Electricity</t>
  </si>
  <si>
    <t>Telephone/Internet</t>
  </si>
  <si>
    <t>Postage &amp; Deliveries</t>
  </si>
  <si>
    <t>Subscription Expense</t>
  </si>
  <si>
    <t>Insurance Expense</t>
  </si>
  <si>
    <t>Fidelity Bond Premiums</t>
  </si>
  <si>
    <t>Land Acquisition Outlay</t>
  </si>
  <si>
    <t>Machineries &amp; Equip. Outllay</t>
  </si>
  <si>
    <t>I.</t>
  </si>
  <si>
    <t>Vice Mayor's League</t>
  </si>
  <si>
    <t>SPA</t>
  </si>
  <si>
    <t>(Barangay Assisted)</t>
  </si>
  <si>
    <t>(Charter day/Dec Activities</t>
  </si>
  <si>
    <t>(Health Insurance Program)</t>
  </si>
  <si>
    <t>Sub-Total</t>
  </si>
  <si>
    <t>(S.P.E.S)</t>
  </si>
  <si>
    <t>(Scholarship)</t>
  </si>
  <si>
    <t>(Confidential Fund)</t>
  </si>
  <si>
    <t>ACCOUNT CODE</t>
  </si>
  <si>
    <t>OTHER</t>
  </si>
  <si>
    <t>LBP Form No. 7</t>
  </si>
  <si>
    <t>Total Appropriation</t>
  </si>
  <si>
    <t>Certified Correct:</t>
  </si>
  <si>
    <t>EMMANUEL ARSENAL</t>
  </si>
  <si>
    <t xml:space="preserve">   City Accountant</t>
  </si>
  <si>
    <t>MARK ANDREW ARTHUR J. GOLEZ</t>
  </si>
  <si>
    <t xml:space="preserve">                   City Mayor</t>
  </si>
  <si>
    <t>Traveling Expense</t>
  </si>
  <si>
    <t>Training Expenses</t>
  </si>
  <si>
    <t>Fuel, Oil and Lubricants Exp.</t>
  </si>
  <si>
    <t>Representation Expenses</t>
  </si>
  <si>
    <t>Advertising Expenses</t>
  </si>
  <si>
    <t>R&amp;M Furnitures &amp; Fixtures Maintenance</t>
  </si>
  <si>
    <t>I.T. Equipment Maintenance</t>
  </si>
  <si>
    <t>R&amp;M Transportation Equipment</t>
  </si>
  <si>
    <t>R&amp;M Machinery and Equipment</t>
  </si>
  <si>
    <t>R&amp;M Building and other Structure</t>
  </si>
  <si>
    <t>Donations</t>
  </si>
  <si>
    <t>Statement of Fund Allocation by Sector CY 2018</t>
  </si>
  <si>
    <t xml:space="preserve">    Mid Year Bonus</t>
  </si>
  <si>
    <t xml:space="preserve">    Year End Bonus</t>
  </si>
  <si>
    <t>Electrical Supplies Expense</t>
  </si>
  <si>
    <t>Office Supplies Expense(Garbage)</t>
  </si>
  <si>
    <t>Drugs and Medicine</t>
  </si>
  <si>
    <t>Accountable Forms with Face Value</t>
  </si>
  <si>
    <t>Extra Ordinafry/Misc. Expense</t>
  </si>
  <si>
    <t>(Peace and Order Fund)</t>
  </si>
  <si>
    <t>(Nutrition Program)</t>
  </si>
  <si>
    <t>I.T. Equipment Outlay</t>
  </si>
  <si>
    <t>Grants and Subsidy(Burial Assistance)</t>
  </si>
  <si>
    <t xml:space="preserve">    Retirement &amp; Life Ins. Cont.</t>
  </si>
  <si>
    <t>Laboratory Supplies</t>
  </si>
  <si>
    <t>Other MOOE (Rural Health)</t>
  </si>
  <si>
    <t>Other MOOE(Rehab. &amp; Diabetic Prog.)</t>
  </si>
  <si>
    <t>Other MOOE(Devolved Prog.)</t>
  </si>
  <si>
    <t>Other MOOE(Maternity Clinic)</t>
  </si>
  <si>
    <t>Other MOOE(Ambulance Medical Supp.)</t>
  </si>
  <si>
    <t>Other MOOE(Ambulance Gas,oil..)</t>
  </si>
  <si>
    <t>Other MOOE(P.W.D.)</t>
  </si>
  <si>
    <t xml:space="preserve">                           sgd</t>
  </si>
  <si>
    <t xml:space="preserve">              sgd</t>
  </si>
  <si>
    <t xml:space="preserve">                    sgd</t>
  </si>
  <si>
    <t xml:space="preserve">             sgd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</si>
</sst>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1"/>
      <color rgb="FF00206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8" applyFont="1">
      <alignment/>
      <protection/>
    </xf>
    <xf numFmtId="0" fontId="19" fillId="0" borderId="0" xfId="0" applyFont="1" applyAlignment="1">
      <alignment/>
    </xf>
    <xf numFmtId="0" fontId="20" fillId="0" borderId="10" xfId="58" applyFont="1" applyBorder="1">
      <alignment/>
      <protection/>
    </xf>
    <xf numFmtId="0" fontId="20" fillId="0" borderId="11" xfId="58" applyFont="1" applyBorder="1">
      <alignment/>
      <protection/>
    </xf>
    <xf numFmtId="0" fontId="24" fillId="0" borderId="12" xfId="58" applyFont="1" applyBorder="1" applyAlignment="1">
      <alignment horizontal="center"/>
      <protection/>
    </xf>
    <xf numFmtId="0" fontId="24" fillId="0" borderId="12" xfId="58" applyFont="1" applyBorder="1" applyAlignment="1">
      <alignment horizontal="centerContinuous"/>
      <protection/>
    </xf>
    <xf numFmtId="0" fontId="24" fillId="0" borderId="12" xfId="58" applyFont="1" applyBorder="1">
      <alignment/>
      <protection/>
    </xf>
    <xf numFmtId="0" fontId="20" fillId="0" borderId="13" xfId="58" applyFont="1" applyBorder="1">
      <alignment/>
      <protection/>
    </xf>
    <xf numFmtId="0" fontId="20" fillId="0" borderId="14" xfId="58" applyFont="1" applyBorder="1" applyAlignment="1">
      <alignment horizontal="centerContinuous"/>
      <protection/>
    </xf>
    <xf numFmtId="0" fontId="24" fillId="0" borderId="15" xfId="58" applyFont="1" applyBorder="1" applyAlignment="1">
      <alignment horizontal="center"/>
      <protection/>
    </xf>
    <xf numFmtId="0" fontId="24" fillId="0" borderId="15" xfId="58" applyFont="1" applyBorder="1" applyAlignment="1">
      <alignment horizontal="centerContinuous"/>
      <protection/>
    </xf>
    <xf numFmtId="0" fontId="24" fillId="0" borderId="15" xfId="58" applyFont="1" applyBorder="1" applyAlignment="1">
      <alignment/>
      <protection/>
    </xf>
    <xf numFmtId="0" fontId="20" fillId="0" borderId="16" xfId="58" applyFont="1" applyBorder="1">
      <alignment/>
      <protection/>
    </xf>
    <xf numFmtId="0" fontId="20" fillId="0" borderId="0" xfId="58" applyFont="1" applyBorder="1">
      <alignment/>
      <protection/>
    </xf>
    <xf numFmtId="43" fontId="20" fillId="0" borderId="17" xfId="42" applyFont="1" applyBorder="1" applyAlignment="1">
      <alignment/>
    </xf>
    <xf numFmtId="0" fontId="19" fillId="0" borderId="16" xfId="58" applyFont="1" applyBorder="1">
      <alignment/>
      <protection/>
    </xf>
    <xf numFmtId="164" fontId="20" fillId="0" borderId="17" xfId="42" applyNumberFormat="1" applyFont="1" applyBorder="1" applyAlignment="1">
      <alignment/>
    </xf>
    <xf numFmtId="43" fontId="20" fillId="0" borderId="17" xfId="42" applyNumberFormat="1" applyFont="1" applyBorder="1" applyAlignment="1">
      <alignment/>
    </xf>
    <xf numFmtId="43" fontId="20" fillId="0" borderId="0" xfId="42" applyFont="1" applyBorder="1" applyAlignment="1">
      <alignment/>
    </xf>
    <xf numFmtId="0" fontId="20" fillId="0" borderId="0" xfId="58" applyFont="1">
      <alignment/>
      <protection/>
    </xf>
    <xf numFmtId="0" fontId="19" fillId="0" borderId="0" xfId="58" applyFont="1" applyAlignment="1">
      <alignment horizontal="left"/>
      <protection/>
    </xf>
    <xf numFmtId="0" fontId="20" fillId="0" borderId="18" xfId="58" applyFont="1" applyBorder="1">
      <alignment/>
      <protection/>
    </xf>
    <xf numFmtId="0" fontId="20" fillId="0" borderId="19" xfId="58" applyFont="1" applyBorder="1" applyAlignment="1">
      <alignment horizontal="center"/>
      <protection/>
    </xf>
    <xf numFmtId="0" fontId="20" fillId="0" borderId="20" xfId="58" applyFont="1" applyBorder="1">
      <alignment/>
      <protection/>
    </xf>
    <xf numFmtId="0" fontId="20" fillId="0" borderId="20" xfId="58" applyFont="1" applyBorder="1" applyAlignment="1">
      <alignment horizontal="center"/>
      <protection/>
    </xf>
    <xf numFmtId="0" fontId="20" fillId="0" borderId="0" xfId="58" applyFont="1" applyBorder="1" applyAlignment="1">
      <alignment horizontal="centerContinuous"/>
      <protection/>
    </xf>
    <xf numFmtId="0" fontId="24" fillId="0" borderId="17" xfId="58" applyFont="1" applyBorder="1" applyAlignment="1">
      <alignment horizont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7" xfId="58" applyFont="1" applyBorder="1" applyAlignment="1">
      <alignment/>
      <protection/>
    </xf>
    <xf numFmtId="0" fontId="19" fillId="0" borderId="21" xfId="58" applyFont="1" applyBorder="1" applyAlignment="1">
      <alignment horizontal="right"/>
      <protection/>
    </xf>
    <xf numFmtId="0" fontId="20" fillId="0" borderId="21" xfId="58" applyFont="1" applyBorder="1">
      <alignment/>
      <protection/>
    </xf>
    <xf numFmtId="43" fontId="20" fillId="0" borderId="21" xfId="42" applyFont="1" applyBorder="1" applyAlignment="1">
      <alignment/>
    </xf>
    <xf numFmtId="0" fontId="19" fillId="0" borderId="21" xfId="58" applyFont="1" applyBorder="1">
      <alignment/>
      <protection/>
    </xf>
    <xf numFmtId="0" fontId="19" fillId="0" borderId="21" xfId="0" applyNumberFormat="1" applyFont="1" applyFill="1" applyBorder="1" applyAlignment="1">
      <alignment/>
    </xf>
    <xf numFmtId="43" fontId="20" fillId="0" borderId="21" xfId="42" applyNumberFormat="1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left"/>
    </xf>
    <xf numFmtId="4" fontId="19" fillId="0" borderId="21" xfId="0" applyNumberFormat="1" applyFont="1" applyBorder="1" applyAlignment="1">
      <alignment horizontal="left"/>
    </xf>
    <xf numFmtId="43" fontId="21" fillId="0" borderId="21" xfId="58" applyNumberFormat="1" applyFont="1" applyBorder="1" applyAlignment="1">
      <alignment horizontal="centerContinuous"/>
      <protection/>
    </xf>
    <xf numFmtId="43" fontId="20" fillId="0" borderId="21" xfId="42" applyFont="1" applyBorder="1" applyAlignment="1">
      <alignment horizontal="centerContinuous"/>
    </xf>
    <xf numFmtId="43" fontId="20" fillId="0" borderId="21" xfId="42" applyFont="1" applyBorder="1" applyAlignment="1">
      <alignment/>
    </xf>
    <xf numFmtId="0" fontId="19" fillId="0" borderId="21" xfId="58" applyFont="1" applyBorder="1" applyAlignment="1">
      <alignment horizontal="left"/>
      <protection/>
    </xf>
    <xf numFmtId="0" fontId="20" fillId="0" borderId="21" xfId="58" applyFont="1" applyBorder="1" applyAlignment="1">
      <alignment horizontal="left"/>
      <protection/>
    </xf>
    <xf numFmtId="0" fontId="24" fillId="0" borderId="21" xfId="58" applyFont="1" applyBorder="1" applyAlignment="1">
      <alignment horizontal="center"/>
      <protection/>
    </xf>
    <xf numFmtId="0" fontId="24" fillId="0" borderId="21" xfId="58" applyFont="1" applyBorder="1" applyAlignment="1">
      <alignment horizontal="centerContinuous"/>
      <protection/>
    </xf>
    <xf numFmtId="0" fontId="24" fillId="0" borderId="21" xfId="58" applyFont="1" applyBorder="1">
      <alignment/>
      <protection/>
    </xf>
    <xf numFmtId="0" fontId="20" fillId="0" borderId="21" xfId="58" applyFont="1" applyBorder="1" applyAlignment="1">
      <alignment horizontal="center"/>
      <protection/>
    </xf>
    <xf numFmtId="0" fontId="20" fillId="0" borderId="21" xfId="58" applyFont="1" applyBorder="1" applyAlignment="1">
      <alignment horizontal="centerContinuous"/>
      <protection/>
    </xf>
    <xf numFmtId="0" fontId="24" fillId="0" borderId="21" xfId="58" applyFont="1" applyBorder="1" applyAlignment="1">
      <alignment/>
      <protection/>
    </xf>
    <xf numFmtId="0" fontId="19" fillId="0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43" fontId="20" fillId="0" borderId="21" xfId="42" applyFont="1" applyFill="1" applyBorder="1" applyAlignment="1">
      <alignment/>
    </xf>
    <xf numFmtId="0" fontId="22" fillId="0" borderId="0" xfId="0" applyFont="1" applyAlignment="1">
      <alignment/>
    </xf>
    <xf numFmtId="43" fontId="20" fillId="0" borderId="0" xfId="42" applyNumberFormat="1" applyFont="1" applyBorder="1" applyAlignment="1">
      <alignment/>
    </xf>
    <xf numFmtId="0" fontId="20" fillId="0" borderId="22" xfId="58" applyFont="1" applyBorder="1">
      <alignment/>
      <protection/>
    </xf>
    <xf numFmtId="0" fontId="20" fillId="0" borderId="23" xfId="58" applyFont="1" applyBorder="1">
      <alignment/>
      <protection/>
    </xf>
    <xf numFmtId="0" fontId="24" fillId="0" borderId="24" xfId="58" applyFont="1" applyBorder="1" applyAlignment="1">
      <alignment horizontal="center"/>
      <protection/>
    </xf>
    <xf numFmtId="0" fontId="24" fillId="0" borderId="24" xfId="58" applyFont="1" applyBorder="1" applyAlignment="1">
      <alignment horizontal="centerContinuous"/>
      <protection/>
    </xf>
    <xf numFmtId="0" fontId="24" fillId="0" borderId="24" xfId="58" applyFont="1" applyBorder="1">
      <alignment/>
      <protection/>
    </xf>
    <xf numFmtId="0" fontId="20" fillId="0" borderId="25" xfId="58" applyFont="1" applyBorder="1">
      <alignment/>
      <protection/>
    </xf>
    <xf numFmtId="0" fontId="20" fillId="0" borderId="26" xfId="58" applyFont="1" applyBorder="1">
      <alignment/>
      <protection/>
    </xf>
    <xf numFmtId="0" fontId="2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GridLines="0" tabSelected="1" zoomScale="75" zoomScaleNormal="75" workbookViewId="0" topLeftCell="A157">
      <selection activeCell="H177" sqref="H176:H177"/>
    </sheetView>
  </sheetViews>
  <sheetFormatPr defaultColWidth="9.140625" defaultRowHeight="12.75"/>
  <cols>
    <col min="1" max="1" width="3.140625" style="2" customWidth="1"/>
    <col min="2" max="2" width="38.8515625" style="2" customWidth="1"/>
    <col min="3" max="3" width="20.57421875" style="2" customWidth="1"/>
    <col min="4" max="4" width="19.8515625" style="2" customWidth="1"/>
    <col min="5" max="5" width="17.00390625" style="2" customWidth="1"/>
    <col min="6" max="6" width="17.57421875" style="2" customWidth="1"/>
    <col min="7" max="7" width="18.421875" style="2" customWidth="1"/>
    <col min="8" max="8" width="17.421875" style="2" customWidth="1"/>
    <col min="9" max="16384" width="9.140625" style="2" customWidth="1"/>
  </cols>
  <sheetData>
    <row r="1" ht="14.25">
      <c r="A1" s="2" t="s">
        <v>80</v>
      </c>
    </row>
    <row r="2" spans="1:8" ht="15">
      <c r="A2" s="65" t="s">
        <v>98</v>
      </c>
      <c r="B2" s="65"/>
      <c r="C2" s="65"/>
      <c r="D2" s="65"/>
      <c r="E2" s="65"/>
      <c r="F2" s="65"/>
      <c r="G2" s="65"/>
      <c r="H2" s="65"/>
    </row>
    <row r="3" spans="1:8" ht="15.75" thickBot="1">
      <c r="A3" s="65" t="s">
        <v>27</v>
      </c>
      <c r="B3" s="65"/>
      <c r="C3" s="65"/>
      <c r="D3" s="65"/>
      <c r="E3" s="65"/>
      <c r="F3" s="65"/>
      <c r="G3" s="65"/>
      <c r="H3" s="65"/>
    </row>
    <row r="4" spans="1:8" ht="15">
      <c r="A4" s="3"/>
      <c r="B4" s="22"/>
      <c r="C4" s="4"/>
      <c r="D4" s="5" t="s">
        <v>11</v>
      </c>
      <c r="E4" s="6" t="s">
        <v>2</v>
      </c>
      <c r="F4" s="5" t="s">
        <v>1</v>
      </c>
      <c r="G4" s="6" t="s">
        <v>79</v>
      </c>
      <c r="H4" s="7"/>
    </row>
    <row r="5" spans="1:8" ht="15">
      <c r="A5" s="13"/>
      <c r="B5" s="25" t="s">
        <v>12</v>
      </c>
      <c r="C5" s="26" t="s">
        <v>78</v>
      </c>
      <c r="D5" s="27" t="s">
        <v>3</v>
      </c>
      <c r="E5" s="28" t="s">
        <v>3</v>
      </c>
      <c r="F5" s="27" t="s">
        <v>3</v>
      </c>
      <c r="G5" s="28" t="s">
        <v>3</v>
      </c>
      <c r="H5" s="29" t="s">
        <v>13</v>
      </c>
    </row>
    <row r="6" spans="1:8" ht="15">
      <c r="A6" s="30" t="s">
        <v>68</v>
      </c>
      <c r="B6" s="31" t="s">
        <v>14</v>
      </c>
      <c r="C6" s="31"/>
      <c r="D6" s="32"/>
      <c r="E6" s="32"/>
      <c r="F6" s="32"/>
      <c r="G6" s="32"/>
      <c r="H6" s="32"/>
    </row>
    <row r="7" spans="1:8" ht="15">
      <c r="A7" s="33"/>
      <c r="B7" s="31" t="s">
        <v>15</v>
      </c>
      <c r="C7" s="31"/>
      <c r="D7" s="32"/>
      <c r="E7" s="32"/>
      <c r="F7" s="32"/>
      <c r="G7" s="32"/>
      <c r="H7" s="32"/>
    </row>
    <row r="8" spans="1:8" ht="15">
      <c r="A8" s="33"/>
      <c r="B8" s="31" t="s">
        <v>4</v>
      </c>
      <c r="C8" s="34">
        <v>50101010</v>
      </c>
      <c r="D8" s="32">
        <v>99855183</v>
      </c>
      <c r="E8" s="32">
        <v>15850980</v>
      </c>
      <c r="F8" s="32">
        <v>36000864</v>
      </c>
      <c r="G8" s="32"/>
      <c r="H8" s="32">
        <f>SUM(D8:F8)</f>
        <v>151707027</v>
      </c>
    </row>
    <row r="9" spans="1:8" ht="15">
      <c r="A9" s="33"/>
      <c r="B9" s="31" t="s">
        <v>10</v>
      </c>
      <c r="C9" s="34">
        <v>50102020</v>
      </c>
      <c r="D9" s="32">
        <v>9480000</v>
      </c>
      <c r="E9" s="32">
        <v>1488000</v>
      </c>
      <c r="F9" s="32">
        <v>4632000</v>
      </c>
      <c r="G9" s="32"/>
      <c r="H9" s="32">
        <f aca="true" t="shared" si="0" ref="H9:H25">SUM(D9:F9)</f>
        <v>15600000</v>
      </c>
    </row>
    <row r="10" spans="1:8" ht="15">
      <c r="A10" s="33"/>
      <c r="B10" s="31" t="s">
        <v>6</v>
      </c>
      <c r="C10" s="34">
        <v>50102030</v>
      </c>
      <c r="D10" s="32">
        <v>2132568</v>
      </c>
      <c r="E10" s="32">
        <v>194400</v>
      </c>
      <c r="F10" s="32">
        <v>246240</v>
      </c>
      <c r="G10" s="32"/>
      <c r="H10" s="32">
        <f t="shared" si="0"/>
        <v>2573208</v>
      </c>
    </row>
    <row r="11" spans="1:8" ht="15">
      <c r="A11" s="33"/>
      <c r="B11" s="31" t="s">
        <v>7</v>
      </c>
      <c r="C11" s="34">
        <v>50102040</v>
      </c>
      <c r="D11" s="32">
        <v>1961604</v>
      </c>
      <c r="E11" s="32">
        <v>178200</v>
      </c>
      <c r="F11" s="32">
        <v>225720</v>
      </c>
      <c r="G11" s="32"/>
      <c r="H11" s="32">
        <f t="shared" si="0"/>
        <v>2365524</v>
      </c>
    </row>
    <row r="12" spans="1:8" ht="15">
      <c r="A12" s="33"/>
      <c r="B12" s="31" t="s">
        <v>9</v>
      </c>
      <c r="C12" s="34"/>
      <c r="D12" s="32">
        <v>1985000</v>
      </c>
      <c r="E12" s="32">
        <v>310000</v>
      </c>
      <c r="F12" s="32">
        <v>965000</v>
      </c>
      <c r="G12" s="32"/>
      <c r="H12" s="32">
        <f t="shared" si="0"/>
        <v>3260000</v>
      </c>
    </row>
    <row r="13" spans="1:8" ht="15">
      <c r="A13" s="33"/>
      <c r="B13" s="31" t="s">
        <v>28</v>
      </c>
      <c r="C13" s="34"/>
      <c r="D13" s="32">
        <v>56100</v>
      </c>
      <c r="E13" s="32">
        <v>21500</v>
      </c>
      <c r="F13" s="32">
        <v>65832.45</v>
      </c>
      <c r="G13" s="32"/>
      <c r="H13" s="32">
        <f t="shared" si="0"/>
        <v>143432.45</v>
      </c>
    </row>
    <row r="14" spans="1:8" ht="15">
      <c r="A14" s="33"/>
      <c r="B14" s="31" t="s">
        <v>5</v>
      </c>
      <c r="C14" s="34">
        <v>50102110</v>
      </c>
      <c r="D14" s="32">
        <v>1000000</v>
      </c>
      <c r="E14" s="32"/>
      <c r="F14" s="32"/>
      <c r="G14" s="32"/>
      <c r="H14" s="32">
        <f t="shared" si="0"/>
        <v>1000000</v>
      </c>
    </row>
    <row r="15" spans="1:8" ht="15">
      <c r="A15" s="33"/>
      <c r="B15" s="31" t="s">
        <v>99</v>
      </c>
      <c r="C15" s="34">
        <v>50102130</v>
      </c>
      <c r="D15" s="35">
        <v>8321265.25</v>
      </c>
      <c r="E15" s="32">
        <v>1320915</v>
      </c>
      <c r="F15" s="32">
        <v>3000072</v>
      </c>
      <c r="G15" s="32"/>
      <c r="H15" s="32">
        <f t="shared" si="0"/>
        <v>12642252.25</v>
      </c>
    </row>
    <row r="16" spans="1:8" ht="15">
      <c r="A16" s="33"/>
      <c r="B16" s="31" t="s">
        <v>100</v>
      </c>
      <c r="C16" s="34"/>
      <c r="D16" s="35">
        <v>8321265.25</v>
      </c>
      <c r="E16" s="32">
        <v>1320915</v>
      </c>
      <c r="F16" s="32">
        <v>3000072</v>
      </c>
      <c r="G16" s="32"/>
      <c r="H16" s="32">
        <f t="shared" si="0"/>
        <v>12642252.25</v>
      </c>
    </row>
    <row r="17" spans="1:8" ht="15">
      <c r="A17" s="33"/>
      <c r="B17" s="31" t="s">
        <v>8</v>
      </c>
      <c r="C17" s="34">
        <v>50102140</v>
      </c>
      <c r="D17" s="32">
        <v>1980000</v>
      </c>
      <c r="E17" s="32">
        <v>310000</v>
      </c>
      <c r="F17" s="32">
        <v>965000</v>
      </c>
      <c r="G17" s="32"/>
      <c r="H17" s="32">
        <f t="shared" si="0"/>
        <v>3255000</v>
      </c>
    </row>
    <row r="18" spans="1:8" ht="15">
      <c r="A18" s="33"/>
      <c r="B18" s="31" t="s">
        <v>110</v>
      </c>
      <c r="C18" s="34">
        <v>50103010</v>
      </c>
      <c r="D18" s="32">
        <v>11982621.96</v>
      </c>
      <c r="E18" s="32">
        <v>1902117.6</v>
      </c>
      <c r="F18" s="32">
        <v>4320103.68</v>
      </c>
      <c r="G18" s="32"/>
      <c r="H18" s="32">
        <f t="shared" si="0"/>
        <v>18204843.240000002</v>
      </c>
    </row>
    <row r="19" spans="1:8" ht="15">
      <c r="A19" s="33"/>
      <c r="B19" s="31" t="s">
        <v>16</v>
      </c>
      <c r="C19" s="34">
        <v>50103020</v>
      </c>
      <c r="D19" s="32">
        <v>998551.83</v>
      </c>
      <c r="E19" s="32">
        <v>158509.8</v>
      </c>
      <c r="F19" s="32">
        <v>360008.64</v>
      </c>
      <c r="G19" s="32"/>
      <c r="H19" s="32">
        <f t="shared" si="0"/>
        <v>1517070.27</v>
      </c>
    </row>
    <row r="20" spans="1:8" ht="15">
      <c r="A20" s="33"/>
      <c r="B20" s="31" t="s">
        <v>17</v>
      </c>
      <c r="C20" s="34">
        <v>50103030</v>
      </c>
      <c r="D20" s="32">
        <v>1997103.66</v>
      </c>
      <c r="E20" s="32">
        <v>317019.6</v>
      </c>
      <c r="F20" s="32">
        <v>720017.28</v>
      </c>
      <c r="G20" s="32"/>
      <c r="H20" s="32">
        <f t="shared" si="0"/>
        <v>3034140.54</v>
      </c>
    </row>
    <row r="21" spans="1:8" ht="15">
      <c r="A21" s="33"/>
      <c r="B21" s="31" t="s">
        <v>18</v>
      </c>
      <c r="C21" s="34">
        <v>50103040</v>
      </c>
      <c r="D21" s="32">
        <v>998551.83</v>
      </c>
      <c r="E21" s="32">
        <v>158509.8</v>
      </c>
      <c r="F21" s="32">
        <v>360008.64</v>
      </c>
      <c r="G21" s="32"/>
      <c r="H21" s="32">
        <f t="shared" si="0"/>
        <v>1517070.27</v>
      </c>
    </row>
    <row r="22" spans="1:8" ht="15">
      <c r="A22" s="33"/>
      <c r="B22" s="31" t="s">
        <v>29</v>
      </c>
      <c r="C22" s="34"/>
      <c r="D22" s="32"/>
      <c r="E22" s="32"/>
      <c r="F22" s="32"/>
      <c r="G22" s="32"/>
      <c r="H22" s="32">
        <f t="shared" si="0"/>
        <v>0</v>
      </c>
    </row>
    <row r="23" spans="1:8" ht="15">
      <c r="A23" s="33"/>
      <c r="B23" s="31" t="s">
        <v>19</v>
      </c>
      <c r="C23" s="36"/>
      <c r="D23" s="32"/>
      <c r="E23" s="32">
        <v>3290000</v>
      </c>
      <c r="F23" s="32">
        <v>225888</v>
      </c>
      <c r="G23" s="32"/>
      <c r="H23" s="32">
        <f t="shared" si="0"/>
        <v>3515888</v>
      </c>
    </row>
    <row r="24" spans="1:8" ht="15">
      <c r="A24" s="33"/>
      <c r="B24" s="31" t="s">
        <v>30</v>
      </c>
      <c r="C24" s="31"/>
      <c r="D24" s="32">
        <v>5771334.03</v>
      </c>
      <c r="E24" s="32"/>
      <c r="F24" s="32"/>
      <c r="G24" s="32"/>
      <c r="H24" s="32">
        <f t="shared" si="0"/>
        <v>5771334.03</v>
      </c>
    </row>
    <row r="25" spans="1:8" ht="15">
      <c r="A25" s="33"/>
      <c r="B25" s="31" t="s">
        <v>20</v>
      </c>
      <c r="C25" s="34">
        <v>50104990</v>
      </c>
      <c r="D25" s="32">
        <v>4010242.4</v>
      </c>
      <c r="E25" s="32">
        <v>636584.6</v>
      </c>
      <c r="F25" s="32">
        <v>1445815.7</v>
      </c>
      <c r="G25" s="32"/>
      <c r="H25" s="32">
        <f t="shared" si="0"/>
        <v>6092642.7</v>
      </c>
    </row>
    <row r="26" spans="1:8" ht="15">
      <c r="A26" s="33"/>
      <c r="B26" s="31" t="s">
        <v>21</v>
      </c>
      <c r="C26" s="31"/>
      <c r="D26" s="35">
        <f>SUM(D8:D25)</f>
        <v>160851391.21000004</v>
      </c>
      <c r="E26" s="32">
        <f>SUM(E8:E25)</f>
        <v>27457651.400000006</v>
      </c>
      <c r="F26" s="32">
        <f>SUM(F8:F25)</f>
        <v>56532642.39000001</v>
      </c>
      <c r="G26" s="32"/>
      <c r="H26" s="35">
        <f>SUM(H8:H25)</f>
        <v>244841685</v>
      </c>
    </row>
    <row r="27" spans="1:8" ht="15">
      <c r="A27" s="16"/>
      <c r="B27" s="24"/>
      <c r="C27" s="14"/>
      <c r="D27" s="17"/>
      <c r="E27" s="15"/>
      <c r="F27" s="15"/>
      <c r="G27" s="15"/>
      <c r="H27" s="18"/>
    </row>
    <row r="28" spans="1:8" ht="15">
      <c r="A28" s="16"/>
      <c r="B28" s="24"/>
      <c r="C28" s="14"/>
      <c r="D28" s="17"/>
      <c r="E28" s="15"/>
      <c r="F28" s="15"/>
      <c r="G28" s="15"/>
      <c r="H28" s="18"/>
    </row>
    <row r="29" spans="1:8" ht="15">
      <c r="A29" s="16"/>
      <c r="B29" s="24"/>
      <c r="C29" s="14"/>
      <c r="D29" s="17"/>
      <c r="E29" s="15"/>
      <c r="F29" s="15"/>
      <c r="G29" s="15"/>
      <c r="H29" s="18"/>
    </row>
    <row r="30" spans="1:8" ht="15">
      <c r="A30" s="16"/>
      <c r="B30" s="24"/>
      <c r="C30" s="14"/>
      <c r="D30" s="17"/>
      <c r="E30" s="15"/>
      <c r="F30" s="15"/>
      <c r="G30" s="15"/>
      <c r="H30" s="18"/>
    </row>
    <row r="31" spans="1:8" ht="15">
      <c r="A31" s="16"/>
      <c r="B31" s="24"/>
      <c r="C31" s="14"/>
      <c r="D31" s="17"/>
      <c r="E31" s="15"/>
      <c r="F31" s="15"/>
      <c r="G31" s="15"/>
      <c r="H31" s="18"/>
    </row>
    <row r="32" spans="1:8" ht="15">
      <c r="A32" s="16"/>
      <c r="B32" s="24"/>
      <c r="C32" s="14"/>
      <c r="D32" s="17"/>
      <c r="E32" s="15"/>
      <c r="F32" s="15"/>
      <c r="G32" s="15"/>
      <c r="H32" s="18"/>
    </row>
    <row r="33" spans="1:8" ht="15">
      <c r="A33" s="16"/>
      <c r="B33" s="24"/>
      <c r="C33" s="14"/>
      <c r="D33" s="17"/>
      <c r="E33" s="15"/>
      <c r="F33" s="15"/>
      <c r="G33" s="15"/>
      <c r="H33" s="18"/>
    </row>
    <row r="34" spans="1:8" ht="15">
      <c r="A34" s="16"/>
      <c r="B34" s="24"/>
      <c r="C34" s="14"/>
      <c r="D34" s="17"/>
      <c r="E34" s="15"/>
      <c r="F34" s="15"/>
      <c r="G34" s="15"/>
      <c r="H34" s="18"/>
    </row>
    <row r="35" spans="1:8" ht="15">
      <c r="A35" s="16"/>
      <c r="B35" s="24"/>
      <c r="C35" s="14"/>
      <c r="D35" s="17"/>
      <c r="E35" s="15"/>
      <c r="F35" s="15"/>
      <c r="G35" s="15"/>
      <c r="H35" s="18"/>
    </row>
    <row r="36" spans="1:8" ht="15">
      <c r="A36" s="16"/>
      <c r="B36" s="24"/>
      <c r="C36" s="14"/>
      <c r="D36" s="17"/>
      <c r="E36" s="15"/>
      <c r="F36" s="15"/>
      <c r="G36" s="15"/>
      <c r="H36" s="18"/>
    </row>
    <row r="37" spans="1:8" ht="15.75" thickBot="1">
      <c r="A37" s="16"/>
      <c r="B37" s="24"/>
      <c r="C37" s="14"/>
      <c r="D37" s="17"/>
      <c r="E37" s="15"/>
      <c r="F37" s="15"/>
      <c r="G37" s="15"/>
      <c r="H37" s="18"/>
    </row>
    <row r="38" spans="1:8" ht="15">
      <c r="A38" s="3"/>
      <c r="B38" s="22"/>
      <c r="C38" s="4"/>
      <c r="D38" s="5" t="s">
        <v>11</v>
      </c>
      <c r="E38" s="6" t="s">
        <v>2</v>
      </c>
      <c r="F38" s="5" t="s">
        <v>1</v>
      </c>
      <c r="G38" s="6" t="s">
        <v>79</v>
      </c>
      <c r="H38" s="7"/>
    </row>
    <row r="39" spans="1:8" ht="15.75" thickBot="1">
      <c r="A39" s="8"/>
      <c r="B39" s="25" t="s">
        <v>12</v>
      </c>
      <c r="C39" s="26" t="s">
        <v>78</v>
      </c>
      <c r="D39" s="27" t="s">
        <v>3</v>
      </c>
      <c r="E39" s="28" t="s">
        <v>3</v>
      </c>
      <c r="F39" s="27" t="s">
        <v>3</v>
      </c>
      <c r="G39" s="28" t="s">
        <v>3</v>
      </c>
      <c r="H39" s="29" t="s">
        <v>13</v>
      </c>
    </row>
    <row r="40" spans="1:8" ht="15">
      <c r="A40" s="16"/>
      <c r="B40" s="31" t="s">
        <v>22</v>
      </c>
      <c r="C40" s="31"/>
      <c r="D40" s="32"/>
      <c r="E40" s="32"/>
      <c r="F40" s="32"/>
      <c r="G40" s="32"/>
      <c r="H40" s="32"/>
    </row>
    <row r="41" spans="1:8" ht="15">
      <c r="A41" s="16"/>
      <c r="B41" s="37" t="s">
        <v>87</v>
      </c>
      <c r="C41" s="34">
        <v>50201010</v>
      </c>
      <c r="D41" s="32">
        <v>4342020</v>
      </c>
      <c r="E41" s="32">
        <v>410000</v>
      </c>
      <c r="F41" s="32">
        <v>225000</v>
      </c>
      <c r="G41" s="32"/>
      <c r="H41" s="32">
        <f aca="true" t="shared" si="1" ref="H41:H65">SUM(D41:G41)</f>
        <v>4977020</v>
      </c>
    </row>
    <row r="42" spans="1:8" ht="15">
      <c r="A42" s="16"/>
      <c r="B42" s="37" t="s">
        <v>88</v>
      </c>
      <c r="C42" s="34">
        <v>50202010</v>
      </c>
      <c r="D42" s="32">
        <v>505000</v>
      </c>
      <c r="E42" s="32">
        <v>50000</v>
      </c>
      <c r="F42" s="32">
        <v>125000</v>
      </c>
      <c r="G42" s="32"/>
      <c r="H42" s="32">
        <f t="shared" si="1"/>
        <v>680000</v>
      </c>
    </row>
    <row r="43" spans="1:8" ht="15">
      <c r="A43" s="16"/>
      <c r="B43" s="37" t="s">
        <v>59</v>
      </c>
      <c r="C43" s="34"/>
      <c r="D43" s="32">
        <v>2000000</v>
      </c>
      <c r="E43" s="32"/>
      <c r="F43" s="32"/>
      <c r="G43" s="32"/>
      <c r="H43" s="32">
        <f t="shared" si="1"/>
        <v>2000000</v>
      </c>
    </row>
    <row r="44" spans="1:8" ht="15">
      <c r="A44" s="16"/>
      <c r="B44" s="37" t="s">
        <v>60</v>
      </c>
      <c r="C44" s="34"/>
      <c r="D44" s="32">
        <v>20000000</v>
      </c>
      <c r="E44" s="32"/>
      <c r="F44" s="32"/>
      <c r="G44" s="32"/>
      <c r="H44" s="32">
        <f t="shared" si="1"/>
        <v>20000000</v>
      </c>
    </row>
    <row r="45" spans="1:8" ht="15">
      <c r="A45" s="16"/>
      <c r="B45" s="37" t="s">
        <v>101</v>
      </c>
      <c r="C45" s="34"/>
      <c r="D45" s="32"/>
      <c r="E45" s="32"/>
      <c r="F45" s="32">
        <v>200000</v>
      </c>
      <c r="G45" s="32"/>
      <c r="H45" s="32">
        <f t="shared" si="1"/>
        <v>200000</v>
      </c>
    </row>
    <row r="46" spans="1:8" ht="15">
      <c r="A46" s="16"/>
      <c r="B46" s="37" t="s">
        <v>31</v>
      </c>
      <c r="C46" s="34">
        <v>50203010</v>
      </c>
      <c r="D46" s="32">
        <v>4496060</v>
      </c>
      <c r="E46" s="32">
        <v>450000</v>
      </c>
      <c r="F46" s="32">
        <v>260000</v>
      </c>
      <c r="G46" s="32"/>
      <c r="H46" s="32">
        <f t="shared" si="1"/>
        <v>5206060</v>
      </c>
    </row>
    <row r="47" spans="1:8" ht="15">
      <c r="A47" s="16"/>
      <c r="B47" s="37" t="s">
        <v>102</v>
      </c>
      <c r="C47" s="34"/>
      <c r="D47" s="32">
        <v>100000</v>
      </c>
      <c r="E47" s="32"/>
      <c r="F47" s="32"/>
      <c r="G47" s="32"/>
      <c r="H47" s="32">
        <f t="shared" si="1"/>
        <v>100000</v>
      </c>
    </row>
    <row r="48" spans="1:8" ht="15">
      <c r="A48" s="16"/>
      <c r="B48" s="37" t="s">
        <v>32</v>
      </c>
      <c r="C48" s="34"/>
      <c r="D48" s="32"/>
      <c r="E48" s="32">
        <v>500000</v>
      </c>
      <c r="F48" s="32">
        <v>150000</v>
      </c>
      <c r="G48" s="32"/>
      <c r="H48" s="32">
        <f t="shared" si="1"/>
        <v>650000</v>
      </c>
    </row>
    <row r="49" spans="1:8" ht="15">
      <c r="A49" s="16"/>
      <c r="B49" s="37" t="s">
        <v>33</v>
      </c>
      <c r="C49" s="34"/>
      <c r="D49" s="32"/>
      <c r="E49" s="32">
        <v>500000</v>
      </c>
      <c r="F49" s="32"/>
      <c r="G49" s="32"/>
      <c r="H49" s="32">
        <f t="shared" si="1"/>
        <v>500000</v>
      </c>
    </row>
    <row r="50" spans="1:8" ht="15">
      <c r="A50" s="16"/>
      <c r="B50" s="37" t="s">
        <v>111</v>
      </c>
      <c r="C50" s="34"/>
      <c r="D50" s="32"/>
      <c r="E50" s="32">
        <v>500000</v>
      </c>
      <c r="F50" s="32"/>
      <c r="G50" s="32"/>
      <c r="H50" s="32">
        <f t="shared" si="1"/>
        <v>500000</v>
      </c>
    </row>
    <row r="51" spans="1:8" ht="15">
      <c r="A51" s="16"/>
      <c r="B51" s="37" t="s">
        <v>103</v>
      </c>
      <c r="C51" s="34"/>
      <c r="D51" s="32"/>
      <c r="E51" s="32">
        <v>4000000</v>
      </c>
      <c r="F51" s="32"/>
      <c r="G51" s="32"/>
      <c r="H51" s="32">
        <f t="shared" si="1"/>
        <v>4000000</v>
      </c>
    </row>
    <row r="52" spans="1:8" ht="15">
      <c r="A52" s="16"/>
      <c r="B52" s="37" t="s">
        <v>89</v>
      </c>
      <c r="C52" s="34">
        <v>50203090</v>
      </c>
      <c r="D52" s="32">
        <v>8316000</v>
      </c>
      <c r="E52" s="32">
        <v>170000</v>
      </c>
      <c r="F52" s="32">
        <v>5100000</v>
      </c>
      <c r="G52" s="32"/>
      <c r="H52" s="32">
        <f t="shared" si="1"/>
        <v>13586000</v>
      </c>
    </row>
    <row r="53" spans="1:8" ht="15">
      <c r="A53" s="16"/>
      <c r="B53" s="37" t="s">
        <v>62</v>
      </c>
      <c r="C53" s="34">
        <v>50205010</v>
      </c>
      <c r="D53" s="32">
        <v>70000</v>
      </c>
      <c r="E53" s="32"/>
      <c r="F53" s="32"/>
      <c r="G53" s="32"/>
      <c r="H53" s="32">
        <f t="shared" si="1"/>
        <v>70000</v>
      </c>
    </row>
    <row r="54" spans="1:8" ht="15">
      <c r="A54" s="16"/>
      <c r="B54" s="37" t="s">
        <v>61</v>
      </c>
      <c r="C54" s="34">
        <v>50205020</v>
      </c>
      <c r="D54" s="32">
        <v>2903700</v>
      </c>
      <c r="E54" s="32">
        <v>175000</v>
      </c>
      <c r="F54" s="32">
        <v>110000</v>
      </c>
      <c r="G54" s="32"/>
      <c r="H54" s="32">
        <f t="shared" si="1"/>
        <v>3188700</v>
      </c>
    </row>
    <row r="55" spans="1:8" ht="15">
      <c r="A55" s="16"/>
      <c r="B55" s="38" t="s">
        <v>90</v>
      </c>
      <c r="C55" s="39">
        <v>50299030</v>
      </c>
      <c r="D55" s="32">
        <v>345000</v>
      </c>
      <c r="E55" s="32"/>
      <c r="F55" s="32"/>
      <c r="G55" s="32"/>
      <c r="H55" s="32">
        <f t="shared" si="1"/>
        <v>345000</v>
      </c>
    </row>
    <row r="56" spans="1:8" ht="15">
      <c r="A56" s="16"/>
      <c r="B56" s="37" t="s">
        <v>104</v>
      </c>
      <c r="C56" s="39"/>
      <c r="D56" s="32">
        <v>1011000</v>
      </c>
      <c r="E56" s="32">
        <v>100000</v>
      </c>
      <c r="F56" s="32"/>
      <c r="G56" s="32"/>
      <c r="H56" s="32">
        <f t="shared" si="1"/>
        <v>1111000</v>
      </c>
    </row>
    <row r="57" spans="1:8" ht="15">
      <c r="A57" s="16"/>
      <c r="B57" s="37" t="s">
        <v>63</v>
      </c>
      <c r="C57" s="39"/>
      <c r="D57" s="32">
        <v>200000</v>
      </c>
      <c r="E57" s="32"/>
      <c r="F57" s="32"/>
      <c r="G57" s="32"/>
      <c r="H57" s="32">
        <f t="shared" si="1"/>
        <v>200000</v>
      </c>
    </row>
    <row r="58" spans="1:8" ht="15">
      <c r="A58" s="16"/>
      <c r="B58" s="37" t="s">
        <v>91</v>
      </c>
      <c r="C58" s="39">
        <v>50299010</v>
      </c>
      <c r="D58" s="32">
        <v>400000</v>
      </c>
      <c r="E58" s="32"/>
      <c r="F58" s="32"/>
      <c r="G58" s="32"/>
      <c r="H58" s="32">
        <f t="shared" si="1"/>
        <v>400000</v>
      </c>
    </row>
    <row r="59" spans="1:8" ht="15">
      <c r="A59" s="16"/>
      <c r="B59" s="37" t="s">
        <v>64</v>
      </c>
      <c r="C59" s="39"/>
      <c r="D59" s="32">
        <v>1000000</v>
      </c>
      <c r="E59" s="32"/>
      <c r="F59" s="32"/>
      <c r="G59" s="32"/>
      <c r="H59" s="32">
        <f t="shared" si="1"/>
        <v>1000000</v>
      </c>
    </row>
    <row r="60" spans="1:8" ht="15">
      <c r="A60" s="16"/>
      <c r="B60" s="38" t="s">
        <v>34</v>
      </c>
      <c r="C60" s="39">
        <v>50211030</v>
      </c>
      <c r="D60" s="32">
        <v>2000000</v>
      </c>
      <c r="E60" s="32"/>
      <c r="F60" s="32"/>
      <c r="G60" s="32"/>
      <c r="H60" s="32">
        <f t="shared" si="1"/>
        <v>2000000</v>
      </c>
    </row>
    <row r="61" spans="1:8" ht="15">
      <c r="A61" s="16"/>
      <c r="B61" s="38" t="s">
        <v>35</v>
      </c>
      <c r="C61" s="34"/>
      <c r="D61" s="32">
        <v>1147700</v>
      </c>
      <c r="E61" s="32">
        <v>90000</v>
      </c>
      <c r="F61" s="32">
        <v>70000</v>
      </c>
      <c r="G61" s="32"/>
      <c r="H61" s="32">
        <f t="shared" si="1"/>
        <v>1307700</v>
      </c>
    </row>
    <row r="62" spans="1:8" ht="15">
      <c r="A62" s="16"/>
      <c r="B62" s="37" t="s">
        <v>92</v>
      </c>
      <c r="C62" s="34">
        <v>50213070</v>
      </c>
      <c r="D62" s="32">
        <v>650000</v>
      </c>
      <c r="E62" s="32"/>
      <c r="F62" s="32"/>
      <c r="G62" s="32"/>
      <c r="H62" s="32">
        <f t="shared" si="1"/>
        <v>650000</v>
      </c>
    </row>
    <row r="63" spans="1:8" ht="15">
      <c r="A63" s="13"/>
      <c r="B63" s="37" t="s">
        <v>93</v>
      </c>
      <c r="C63" s="39"/>
      <c r="D63" s="32">
        <v>700000</v>
      </c>
      <c r="E63" s="32"/>
      <c r="F63" s="32"/>
      <c r="G63" s="32"/>
      <c r="H63" s="32">
        <f t="shared" si="1"/>
        <v>700000</v>
      </c>
    </row>
    <row r="64" spans="1:8" ht="15">
      <c r="A64" s="16"/>
      <c r="B64" s="37" t="s">
        <v>94</v>
      </c>
      <c r="C64" s="39">
        <v>50213060</v>
      </c>
      <c r="D64" s="32">
        <v>4630000</v>
      </c>
      <c r="E64" s="32">
        <v>390000</v>
      </c>
      <c r="F64" s="32">
        <v>2555000</v>
      </c>
      <c r="G64" s="32"/>
      <c r="H64" s="32">
        <f t="shared" si="1"/>
        <v>7575000</v>
      </c>
    </row>
    <row r="65" spans="1:8" ht="15">
      <c r="A65" s="16"/>
      <c r="B65" s="37" t="s">
        <v>95</v>
      </c>
      <c r="C65" s="39">
        <v>50213050</v>
      </c>
      <c r="D65" s="32">
        <v>650000</v>
      </c>
      <c r="E65" s="32"/>
      <c r="F65" s="32"/>
      <c r="G65" s="32"/>
      <c r="H65" s="32">
        <f t="shared" si="1"/>
        <v>650000</v>
      </c>
    </row>
    <row r="66" spans="1:8" ht="15">
      <c r="A66" s="16"/>
      <c r="B66" s="37" t="s">
        <v>96</v>
      </c>
      <c r="C66" s="39">
        <v>50213040</v>
      </c>
      <c r="D66" s="32">
        <v>14325000</v>
      </c>
      <c r="E66" s="32"/>
      <c r="F66" s="32">
        <v>7075000</v>
      </c>
      <c r="G66" s="32"/>
      <c r="H66" s="32">
        <f>SUM(D66:G66)</f>
        <v>21400000</v>
      </c>
    </row>
    <row r="67" spans="1:8" ht="15">
      <c r="A67" s="16"/>
      <c r="B67" s="38" t="s">
        <v>109</v>
      </c>
      <c r="C67" s="39"/>
      <c r="D67" s="32">
        <v>3000000</v>
      </c>
      <c r="E67" s="32"/>
      <c r="F67" s="32"/>
      <c r="G67" s="32"/>
      <c r="H67" s="32">
        <f>SUM(D67:G67)</f>
        <v>3000000</v>
      </c>
    </row>
    <row r="68" spans="1:8" ht="15">
      <c r="A68" s="16"/>
      <c r="B68" s="40" t="s">
        <v>36</v>
      </c>
      <c r="C68" s="39"/>
      <c r="D68" s="32">
        <v>3409040</v>
      </c>
      <c r="E68" s="32"/>
      <c r="F68" s="32"/>
      <c r="G68" s="32"/>
      <c r="H68" s="32">
        <f aca="true" t="shared" si="2" ref="H68:H73">SUM(D68:G68)</f>
        <v>3409040</v>
      </c>
    </row>
    <row r="69" spans="1:8" ht="15">
      <c r="A69" s="16"/>
      <c r="B69" s="40" t="s">
        <v>65</v>
      </c>
      <c r="C69" s="39">
        <v>50216020</v>
      </c>
      <c r="D69" s="32">
        <v>300000</v>
      </c>
      <c r="E69" s="32"/>
      <c r="F69" s="32"/>
      <c r="G69" s="32"/>
      <c r="H69" s="32">
        <f t="shared" si="2"/>
        <v>300000</v>
      </c>
    </row>
    <row r="70" spans="1:8" ht="15">
      <c r="A70" s="16"/>
      <c r="B70" s="41" t="s">
        <v>97</v>
      </c>
      <c r="C70" s="39"/>
      <c r="D70" s="32">
        <v>2000000</v>
      </c>
      <c r="E70" s="32">
        <v>1000000</v>
      </c>
      <c r="F70" s="32"/>
      <c r="G70" s="32"/>
      <c r="H70" s="32">
        <f t="shared" si="2"/>
        <v>3000000</v>
      </c>
    </row>
    <row r="71" spans="1:8" ht="15">
      <c r="A71" s="13"/>
      <c r="B71" s="41" t="s">
        <v>38</v>
      </c>
      <c r="C71" s="39"/>
      <c r="D71" s="32">
        <v>50000</v>
      </c>
      <c r="E71" s="42"/>
      <c r="F71" s="43"/>
      <c r="G71" s="43"/>
      <c r="H71" s="44">
        <f t="shared" si="2"/>
        <v>50000</v>
      </c>
    </row>
    <row r="72" spans="1:8" ht="15">
      <c r="A72" s="13"/>
      <c r="B72" s="41" t="s">
        <v>37</v>
      </c>
      <c r="C72" s="39"/>
      <c r="D72" s="32">
        <v>200000</v>
      </c>
      <c r="E72" s="32"/>
      <c r="F72" s="32"/>
      <c r="G72" s="32"/>
      <c r="H72" s="44">
        <f t="shared" si="2"/>
        <v>200000</v>
      </c>
    </row>
    <row r="73" spans="1:8" ht="15">
      <c r="A73" s="13"/>
      <c r="B73" s="41" t="s">
        <v>39</v>
      </c>
      <c r="C73" s="39"/>
      <c r="D73" s="32"/>
      <c r="E73" s="32">
        <v>20000</v>
      </c>
      <c r="F73" s="32"/>
      <c r="G73" s="32"/>
      <c r="H73" s="44">
        <f t="shared" si="2"/>
        <v>20000</v>
      </c>
    </row>
    <row r="74" spans="1:8" ht="15.75" thickBot="1">
      <c r="A74" s="13"/>
      <c r="B74" s="41"/>
      <c r="C74" s="39"/>
      <c r="D74" s="32"/>
      <c r="E74" s="32"/>
      <c r="F74" s="32"/>
      <c r="G74" s="32"/>
      <c r="H74" s="44"/>
    </row>
    <row r="75" spans="1:8" ht="15">
      <c r="A75" s="3"/>
      <c r="B75" s="31"/>
      <c r="C75" s="31"/>
      <c r="D75" s="47" t="s">
        <v>11</v>
      </c>
      <c r="E75" s="48" t="s">
        <v>2</v>
      </c>
      <c r="F75" s="47" t="s">
        <v>1</v>
      </c>
      <c r="G75" s="48" t="s">
        <v>79</v>
      </c>
      <c r="H75" s="49"/>
    </row>
    <row r="76" spans="1:8" ht="15.75" thickBot="1">
      <c r="A76" s="8"/>
      <c r="B76" s="50" t="s">
        <v>12</v>
      </c>
      <c r="C76" s="51" t="s">
        <v>78</v>
      </c>
      <c r="D76" s="47" t="s">
        <v>3</v>
      </c>
      <c r="E76" s="48" t="s">
        <v>3</v>
      </c>
      <c r="F76" s="47" t="s">
        <v>3</v>
      </c>
      <c r="G76" s="48" t="s">
        <v>3</v>
      </c>
      <c r="H76" s="52" t="s">
        <v>13</v>
      </c>
    </row>
    <row r="77" spans="1:8" ht="15">
      <c r="A77" s="13"/>
      <c r="B77" s="45" t="s">
        <v>40</v>
      </c>
      <c r="C77" s="46"/>
      <c r="D77" s="32"/>
      <c r="E77" s="32"/>
      <c r="F77" s="32"/>
      <c r="G77" s="32"/>
      <c r="H77" s="44">
        <f aca="true" t="shared" si="3" ref="H77:H109">SUM(D77:F77)</f>
        <v>0</v>
      </c>
    </row>
    <row r="78" spans="1:8" ht="15">
      <c r="A78" s="13"/>
      <c r="B78" s="40" t="s">
        <v>105</v>
      </c>
      <c r="C78" s="46"/>
      <c r="D78" s="32">
        <v>250000</v>
      </c>
      <c r="E78" s="32"/>
      <c r="F78" s="32"/>
      <c r="G78" s="32"/>
      <c r="H78" s="44">
        <f t="shared" si="3"/>
        <v>250000</v>
      </c>
    </row>
    <row r="79" spans="1:8" ht="15">
      <c r="A79" s="13"/>
      <c r="B79" s="45" t="s">
        <v>41</v>
      </c>
      <c r="C79" s="46"/>
      <c r="D79" s="32">
        <v>2000000</v>
      </c>
      <c r="E79" s="32"/>
      <c r="F79" s="32"/>
      <c r="G79" s="32"/>
      <c r="H79" s="44">
        <f t="shared" si="3"/>
        <v>2000000</v>
      </c>
    </row>
    <row r="80" spans="1:8" ht="15">
      <c r="A80" s="13"/>
      <c r="B80" s="45" t="s">
        <v>69</v>
      </c>
      <c r="C80" s="46"/>
      <c r="D80" s="32">
        <v>500000</v>
      </c>
      <c r="E80" s="32"/>
      <c r="F80" s="32"/>
      <c r="G80" s="32"/>
      <c r="H80" s="44">
        <f t="shared" si="3"/>
        <v>500000</v>
      </c>
    </row>
    <row r="81" spans="1:8" ht="15">
      <c r="A81" s="13"/>
      <c r="B81" s="45" t="s">
        <v>42</v>
      </c>
      <c r="C81" s="46"/>
      <c r="D81" s="32">
        <v>300000</v>
      </c>
      <c r="E81" s="32"/>
      <c r="F81" s="32"/>
      <c r="G81" s="32"/>
      <c r="H81" s="44">
        <f t="shared" si="3"/>
        <v>300000</v>
      </c>
    </row>
    <row r="82" spans="1:8" ht="15">
      <c r="A82" s="13"/>
      <c r="B82" s="45" t="s">
        <v>43</v>
      </c>
      <c r="C82" s="46"/>
      <c r="D82" s="32">
        <v>250000</v>
      </c>
      <c r="E82" s="32"/>
      <c r="F82" s="32"/>
      <c r="G82" s="32"/>
      <c r="H82" s="44">
        <f t="shared" si="3"/>
        <v>250000</v>
      </c>
    </row>
    <row r="83" spans="1:8" ht="15">
      <c r="A83" s="13"/>
      <c r="B83" s="45" t="s">
        <v>44</v>
      </c>
      <c r="C83" s="46"/>
      <c r="D83" s="32">
        <v>7946977.5</v>
      </c>
      <c r="E83" s="32">
        <v>120000</v>
      </c>
      <c r="F83" s="32">
        <v>90000</v>
      </c>
      <c r="G83" s="32"/>
      <c r="H83" s="44">
        <f t="shared" si="3"/>
        <v>8156977.5</v>
      </c>
    </row>
    <row r="84" spans="1:8" ht="15">
      <c r="A84" s="13"/>
      <c r="B84" s="45" t="s">
        <v>112</v>
      </c>
      <c r="C84" s="46"/>
      <c r="D84" s="32"/>
      <c r="E84" s="32">
        <v>1195840</v>
      </c>
      <c r="F84" s="32"/>
      <c r="G84" s="32"/>
      <c r="H84" s="44">
        <f t="shared" si="3"/>
        <v>1195840</v>
      </c>
    </row>
    <row r="85" spans="1:8" ht="15">
      <c r="A85" s="13"/>
      <c r="B85" s="45" t="s">
        <v>113</v>
      </c>
      <c r="C85" s="46"/>
      <c r="D85" s="32"/>
      <c r="E85" s="32">
        <v>800000</v>
      </c>
      <c r="F85" s="32"/>
      <c r="G85" s="32"/>
      <c r="H85" s="44">
        <f t="shared" si="3"/>
        <v>800000</v>
      </c>
    </row>
    <row r="86" spans="1:8" ht="15">
      <c r="A86" s="13"/>
      <c r="B86" s="45" t="s">
        <v>114</v>
      </c>
      <c r="C86" s="46"/>
      <c r="D86" s="32"/>
      <c r="E86" s="32">
        <v>500000</v>
      </c>
      <c r="F86" s="32"/>
      <c r="G86" s="32"/>
      <c r="H86" s="44">
        <f t="shared" si="3"/>
        <v>500000</v>
      </c>
    </row>
    <row r="87" spans="1:8" ht="15">
      <c r="A87" s="13"/>
      <c r="B87" s="45" t="s">
        <v>115</v>
      </c>
      <c r="C87" s="46"/>
      <c r="D87" s="32"/>
      <c r="E87" s="32">
        <v>967280</v>
      </c>
      <c r="F87" s="32"/>
      <c r="G87" s="32"/>
      <c r="H87" s="44">
        <f t="shared" si="3"/>
        <v>967280</v>
      </c>
    </row>
    <row r="88" spans="1:8" ht="15">
      <c r="A88" s="13"/>
      <c r="B88" s="45" t="s">
        <v>116</v>
      </c>
      <c r="C88" s="46"/>
      <c r="D88" s="32"/>
      <c r="E88" s="32">
        <v>300000</v>
      </c>
      <c r="F88" s="32"/>
      <c r="G88" s="32"/>
      <c r="H88" s="44">
        <f t="shared" si="3"/>
        <v>300000</v>
      </c>
    </row>
    <row r="89" spans="1:8" ht="15">
      <c r="A89" s="13"/>
      <c r="B89" s="45" t="s">
        <v>117</v>
      </c>
      <c r="C89" s="46"/>
      <c r="D89" s="32"/>
      <c r="E89" s="32">
        <v>500000</v>
      </c>
      <c r="F89" s="32"/>
      <c r="G89" s="32"/>
      <c r="H89" s="44">
        <f t="shared" si="3"/>
        <v>500000</v>
      </c>
    </row>
    <row r="90" spans="1:8" ht="15">
      <c r="A90" s="13"/>
      <c r="B90" s="45" t="s">
        <v>118</v>
      </c>
      <c r="C90" s="46"/>
      <c r="D90" s="32">
        <v>700000</v>
      </c>
      <c r="E90" s="32"/>
      <c r="F90" s="32"/>
      <c r="G90" s="32"/>
      <c r="H90" s="44">
        <f t="shared" si="3"/>
        <v>700000</v>
      </c>
    </row>
    <row r="91" spans="1:8" ht="15">
      <c r="A91" s="13"/>
      <c r="B91" s="45" t="s">
        <v>72</v>
      </c>
      <c r="C91" s="46"/>
      <c r="D91" s="32">
        <v>3000000</v>
      </c>
      <c r="E91" s="32"/>
      <c r="F91" s="32"/>
      <c r="G91" s="32"/>
      <c r="H91" s="44">
        <f t="shared" si="3"/>
        <v>3000000</v>
      </c>
    </row>
    <row r="92" spans="1:8" ht="15">
      <c r="A92" s="13"/>
      <c r="B92" s="45" t="s">
        <v>73</v>
      </c>
      <c r="C92" s="46"/>
      <c r="D92" s="32">
        <v>1500000</v>
      </c>
      <c r="E92" s="32"/>
      <c r="F92" s="32"/>
      <c r="G92" s="32"/>
      <c r="H92" s="44">
        <f t="shared" si="3"/>
        <v>1500000</v>
      </c>
    </row>
    <row r="93" spans="1:8" ht="15">
      <c r="A93" s="13"/>
      <c r="B93" s="53" t="s">
        <v>48</v>
      </c>
      <c r="C93" s="54"/>
      <c r="D93" s="55"/>
      <c r="E93" s="55">
        <v>1500000</v>
      </c>
      <c r="F93" s="55"/>
      <c r="G93" s="55"/>
      <c r="H93" s="44">
        <f t="shared" si="3"/>
        <v>1500000</v>
      </c>
    </row>
    <row r="94" spans="1:8" ht="15">
      <c r="A94" s="13"/>
      <c r="B94" s="53" t="s">
        <v>49</v>
      </c>
      <c r="C94" s="54"/>
      <c r="D94" s="55"/>
      <c r="E94" s="55">
        <v>100000</v>
      </c>
      <c r="F94" s="55"/>
      <c r="G94" s="55"/>
      <c r="H94" s="44">
        <f t="shared" si="3"/>
        <v>100000</v>
      </c>
    </row>
    <row r="95" spans="1:8" ht="15">
      <c r="A95" s="13"/>
      <c r="B95" s="53" t="s">
        <v>50</v>
      </c>
      <c r="C95" s="54"/>
      <c r="D95" s="55"/>
      <c r="E95" s="55">
        <v>500000</v>
      </c>
      <c r="F95" s="55"/>
      <c r="G95" s="55"/>
      <c r="H95" s="44">
        <f t="shared" si="3"/>
        <v>500000</v>
      </c>
    </row>
    <row r="96" spans="1:8" ht="15">
      <c r="A96" s="13"/>
      <c r="B96" s="53" t="s">
        <v>51</v>
      </c>
      <c r="C96" s="54"/>
      <c r="D96" s="55"/>
      <c r="E96" s="55">
        <v>280000</v>
      </c>
      <c r="F96" s="55"/>
      <c r="G96" s="55"/>
      <c r="H96" s="44">
        <f t="shared" si="3"/>
        <v>280000</v>
      </c>
    </row>
    <row r="97" spans="1:8" ht="15">
      <c r="A97" s="13"/>
      <c r="B97" s="53" t="s">
        <v>52</v>
      </c>
      <c r="C97" s="54"/>
      <c r="D97" s="55">
        <v>13200000</v>
      </c>
      <c r="E97" s="55">
        <v>280000</v>
      </c>
      <c r="F97" s="55"/>
      <c r="G97" s="55"/>
      <c r="H97" s="44">
        <f t="shared" si="3"/>
        <v>13480000</v>
      </c>
    </row>
    <row r="98" spans="1:8" ht="15">
      <c r="A98" s="13"/>
      <c r="B98" s="53" t="s">
        <v>75</v>
      </c>
      <c r="C98" s="54"/>
      <c r="D98" s="32">
        <v>1000000</v>
      </c>
      <c r="E98" s="55"/>
      <c r="F98" s="55"/>
      <c r="G98" s="55"/>
      <c r="H98" s="44">
        <f t="shared" si="3"/>
        <v>1000000</v>
      </c>
    </row>
    <row r="99" spans="1:8" ht="15">
      <c r="A99" s="13"/>
      <c r="B99" s="53" t="s">
        <v>76</v>
      </c>
      <c r="C99" s="54"/>
      <c r="D99" s="32">
        <v>1000000</v>
      </c>
      <c r="E99" s="55"/>
      <c r="F99" s="55"/>
      <c r="G99" s="55"/>
      <c r="H99" s="44">
        <f t="shared" si="3"/>
        <v>1000000</v>
      </c>
    </row>
    <row r="100" spans="1:8" ht="15">
      <c r="A100" s="13"/>
      <c r="B100" s="33" t="s">
        <v>56</v>
      </c>
      <c r="C100" s="31"/>
      <c r="D100" s="32">
        <v>1650000</v>
      </c>
      <c r="E100" s="55"/>
      <c r="F100" s="55"/>
      <c r="G100" s="55"/>
      <c r="H100" s="44">
        <f t="shared" si="3"/>
        <v>1650000</v>
      </c>
    </row>
    <row r="101" spans="1:8" ht="15">
      <c r="A101" s="13"/>
      <c r="B101" s="33" t="s">
        <v>57</v>
      </c>
      <c r="C101" s="31"/>
      <c r="D101" s="32">
        <v>1200000</v>
      </c>
      <c r="E101" s="55"/>
      <c r="F101" s="55"/>
      <c r="G101" s="55"/>
      <c r="H101" s="44">
        <f t="shared" si="3"/>
        <v>1200000</v>
      </c>
    </row>
    <row r="102" spans="1:8" ht="15">
      <c r="A102" s="13"/>
      <c r="B102" s="33" t="s">
        <v>58</v>
      </c>
      <c r="C102" s="31"/>
      <c r="D102" s="32">
        <v>800000</v>
      </c>
      <c r="E102" s="55"/>
      <c r="F102" s="55"/>
      <c r="G102" s="55"/>
      <c r="H102" s="44">
        <f t="shared" si="3"/>
        <v>800000</v>
      </c>
    </row>
    <row r="103" spans="1:8" ht="15">
      <c r="A103" s="13"/>
      <c r="B103" s="33" t="s">
        <v>53</v>
      </c>
      <c r="C103" s="31"/>
      <c r="D103" s="32">
        <v>4000000</v>
      </c>
      <c r="E103" s="32"/>
      <c r="F103" s="32"/>
      <c r="G103" s="32"/>
      <c r="H103" s="44">
        <f t="shared" si="3"/>
        <v>4000000</v>
      </c>
    </row>
    <row r="104" spans="1:8" ht="15">
      <c r="A104" s="14"/>
      <c r="B104" s="33" t="s">
        <v>71</v>
      </c>
      <c r="C104" s="31"/>
      <c r="D104" s="32">
        <v>4000000</v>
      </c>
      <c r="E104" s="32"/>
      <c r="F104" s="32"/>
      <c r="G104" s="32"/>
      <c r="H104" s="44">
        <f t="shared" si="3"/>
        <v>4000000</v>
      </c>
    </row>
    <row r="105" spans="1:8" ht="15">
      <c r="A105" s="14"/>
      <c r="B105" s="33" t="s">
        <v>106</v>
      </c>
      <c r="C105" s="31"/>
      <c r="D105" s="32">
        <v>50000000</v>
      </c>
      <c r="E105" s="32"/>
      <c r="F105" s="32"/>
      <c r="G105" s="32"/>
      <c r="H105" s="44">
        <f t="shared" si="3"/>
        <v>50000000</v>
      </c>
    </row>
    <row r="106" spans="2:8" ht="15">
      <c r="B106" s="31" t="s">
        <v>107</v>
      </c>
      <c r="C106" s="31"/>
      <c r="D106" s="32">
        <v>6446000</v>
      </c>
      <c r="E106" s="32"/>
      <c r="F106" s="32"/>
      <c r="G106" s="32"/>
      <c r="H106" s="44">
        <f t="shared" si="3"/>
        <v>6446000</v>
      </c>
    </row>
    <row r="107" spans="2:8" ht="15">
      <c r="B107" s="33" t="s">
        <v>77</v>
      </c>
      <c r="C107" s="31"/>
      <c r="D107" s="32"/>
      <c r="E107" s="32"/>
      <c r="F107" s="32"/>
      <c r="G107" s="32"/>
      <c r="H107" s="44">
        <f t="shared" si="3"/>
        <v>0</v>
      </c>
    </row>
    <row r="108" spans="1:8" ht="15">
      <c r="A108" s="13"/>
      <c r="B108" s="33" t="s">
        <v>54</v>
      </c>
      <c r="C108" s="31"/>
      <c r="D108" s="32">
        <v>300000</v>
      </c>
      <c r="E108" s="32"/>
      <c r="F108" s="32"/>
      <c r="G108" s="32"/>
      <c r="H108" s="44">
        <f t="shared" si="3"/>
        <v>300000</v>
      </c>
    </row>
    <row r="109" spans="1:8" ht="15">
      <c r="A109" s="13"/>
      <c r="B109" s="33" t="s">
        <v>55</v>
      </c>
      <c r="C109" s="31"/>
      <c r="D109" s="32">
        <v>1600000</v>
      </c>
      <c r="E109" s="32"/>
      <c r="F109" s="32"/>
      <c r="G109" s="32"/>
      <c r="H109" s="44">
        <f t="shared" si="3"/>
        <v>1600000</v>
      </c>
    </row>
    <row r="110" spans="1:8" ht="15">
      <c r="A110" s="13"/>
      <c r="B110" s="33" t="s">
        <v>74</v>
      </c>
      <c r="C110" s="31"/>
      <c r="D110" s="32">
        <f>SUM(D41:D109)</f>
        <v>180393497.5</v>
      </c>
      <c r="E110" s="32">
        <f>SUM(E41:E109)</f>
        <v>15398120</v>
      </c>
      <c r="F110" s="32">
        <f>SUM(F41:F109)</f>
        <v>15960000</v>
      </c>
      <c r="G110" s="32">
        <f>SUM(G41:G109)</f>
        <v>0</v>
      </c>
      <c r="H110" s="32">
        <f>SUM(H41:H109)</f>
        <v>211751617.5</v>
      </c>
    </row>
    <row r="111" spans="1:8" ht="15">
      <c r="A111" s="13"/>
      <c r="B111" s="24"/>
      <c r="C111" s="14"/>
      <c r="D111" s="18"/>
      <c r="E111" s="18"/>
      <c r="F111" s="18"/>
      <c r="G111" s="18"/>
      <c r="H111" s="18"/>
    </row>
    <row r="112" spans="1:8" ht="15">
      <c r="A112" s="14"/>
      <c r="B112" s="14"/>
      <c r="C112" s="14"/>
      <c r="D112" s="57"/>
      <c r="E112" s="57"/>
      <c r="F112" s="57"/>
      <c r="G112" s="57"/>
      <c r="H112" s="57"/>
    </row>
    <row r="113" spans="1:8" ht="15">
      <c r="A113" s="14"/>
      <c r="B113" s="14"/>
      <c r="C113" s="14"/>
      <c r="D113" s="57"/>
      <c r="E113" s="57"/>
      <c r="F113" s="57"/>
      <c r="G113" s="57"/>
      <c r="H113" s="57"/>
    </row>
    <row r="114" spans="1:8" ht="15">
      <c r="A114" s="14"/>
      <c r="B114" s="14"/>
      <c r="C114" s="14"/>
      <c r="D114" s="57"/>
      <c r="E114" s="57"/>
      <c r="F114" s="57"/>
      <c r="G114" s="57"/>
      <c r="H114" s="57"/>
    </row>
    <row r="115" spans="1:8" ht="15">
      <c r="A115" s="14"/>
      <c r="B115" s="14"/>
      <c r="C115" s="14"/>
      <c r="D115" s="57"/>
      <c r="E115" s="57"/>
      <c r="F115" s="57"/>
      <c r="G115" s="57"/>
      <c r="H115" s="57"/>
    </row>
    <row r="116" spans="1:8" ht="15">
      <c r="A116" s="14"/>
      <c r="B116" s="14"/>
      <c r="C116" s="14"/>
      <c r="D116" s="57"/>
      <c r="E116" s="57"/>
      <c r="F116" s="57"/>
      <c r="G116" s="57"/>
      <c r="H116" s="57"/>
    </row>
    <row r="117" spans="1:8" ht="15">
      <c r="A117" s="63"/>
      <c r="B117" s="58"/>
      <c r="C117" s="59"/>
      <c r="D117" s="60" t="s">
        <v>11</v>
      </c>
      <c r="E117" s="61" t="s">
        <v>2</v>
      </c>
      <c r="F117" s="60" t="s">
        <v>1</v>
      </c>
      <c r="G117" s="61" t="s">
        <v>79</v>
      </c>
      <c r="H117" s="62"/>
    </row>
    <row r="118" spans="1:8" ht="15.75" thickBot="1">
      <c r="A118" s="64"/>
      <c r="B118" s="23" t="s">
        <v>12</v>
      </c>
      <c r="C118" s="9" t="s">
        <v>78</v>
      </c>
      <c r="D118" s="10" t="s">
        <v>3</v>
      </c>
      <c r="E118" s="11" t="s">
        <v>3</v>
      </c>
      <c r="F118" s="10" t="s">
        <v>3</v>
      </c>
      <c r="G118" s="11" t="s">
        <v>3</v>
      </c>
      <c r="H118" s="12" t="s">
        <v>13</v>
      </c>
    </row>
    <row r="119" spans="1:8" ht="15">
      <c r="A119" s="13"/>
      <c r="C119" s="14"/>
      <c r="D119" s="15"/>
      <c r="E119" s="15"/>
      <c r="F119" s="15"/>
      <c r="G119" s="15"/>
      <c r="H119" s="15"/>
    </row>
    <row r="120" spans="1:8" ht="15">
      <c r="A120" s="31" t="s">
        <v>0</v>
      </c>
      <c r="B120" s="33" t="s">
        <v>23</v>
      </c>
      <c r="C120" s="31"/>
      <c r="D120" s="32"/>
      <c r="E120" s="32"/>
      <c r="F120" s="32"/>
      <c r="G120" s="32"/>
      <c r="H120" s="32"/>
    </row>
    <row r="121" spans="1:8" ht="15">
      <c r="A121" s="31"/>
      <c r="B121" s="33" t="s">
        <v>66</v>
      </c>
      <c r="C121" s="31"/>
      <c r="D121" s="32">
        <v>3000000</v>
      </c>
      <c r="E121" s="32"/>
      <c r="F121" s="32"/>
      <c r="G121" s="32"/>
      <c r="H121" s="32">
        <f>SUM(D121:G121)</f>
        <v>3000000</v>
      </c>
    </row>
    <row r="122" spans="1:8" ht="15">
      <c r="A122" s="31"/>
      <c r="B122" s="33" t="s">
        <v>45</v>
      </c>
      <c r="C122" s="31"/>
      <c r="D122" s="32">
        <v>3000000</v>
      </c>
      <c r="E122" s="32"/>
      <c r="F122" s="32"/>
      <c r="G122" s="32"/>
      <c r="H122" s="32">
        <f>SUM(D122:G122)</f>
        <v>3000000</v>
      </c>
    </row>
    <row r="123" spans="1:8" ht="15">
      <c r="A123" s="31"/>
      <c r="B123" s="33" t="s">
        <v>108</v>
      </c>
      <c r="C123" s="31"/>
      <c r="D123" s="32"/>
      <c r="E123" s="32"/>
      <c r="F123" s="32"/>
      <c r="G123" s="32"/>
      <c r="H123" s="32"/>
    </row>
    <row r="124" spans="1:8" ht="15">
      <c r="A124" s="31"/>
      <c r="B124" s="33" t="s">
        <v>46</v>
      </c>
      <c r="C124" s="31"/>
      <c r="D124" s="32">
        <v>2000000</v>
      </c>
      <c r="E124" s="32"/>
      <c r="F124" s="32"/>
      <c r="G124" s="32"/>
      <c r="H124" s="32">
        <f>SUM(D124:G124)</f>
        <v>2000000</v>
      </c>
    </row>
    <row r="125" spans="1:8" ht="15">
      <c r="A125" s="31"/>
      <c r="B125" s="33" t="s">
        <v>67</v>
      </c>
      <c r="C125" s="31"/>
      <c r="D125" s="32">
        <v>7800000</v>
      </c>
      <c r="E125" s="32"/>
      <c r="F125" s="32">
        <v>100000</v>
      </c>
      <c r="G125" s="32"/>
      <c r="H125" s="32">
        <f>SUM(D125:G125)</f>
        <v>7900000</v>
      </c>
    </row>
    <row r="126" spans="1:8" ht="15">
      <c r="A126" s="31"/>
      <c r="B126" s="33" t="s">
        <v>24</v>
      </c>
      <c r="C126" s="31"/>
      <c r="D126" s="32">
        <f>SUM(D121:D125)</f>
        <v>15800000</v>
      </c>
      <c r="E126" s="32"/>
      <c r="F126" s="32">
        <f>SUM(F121:F125)</f>
        <v>100000</v>
      </c>
      <c r="G126" s="32"/>
      <c r="H126" s="32">
        <f>SUM(H121:H125)</f>
        <v>15900000</v>
      </c>
    </row>
    <row r="127" spans="1:8" ht="15">
      <c r="A127" s="31"/>
      <c r="B127" s="33" t="s">
        <v>70</v>
      </c>
      <c r="C127" s="31"/>
      <c r="D127" s="32"/>
      <c r="E127" s="32"/>
      <c r="F127" s="32"/>
      <c r="G127" s="32">
        <v>170205503.5</v>
      </c>
      <c r="H127" s="32">
        <v>170205503.5</v>
      </c>
    </row>
    <row r="128" spans="1:8" ht="15">
      <c r="A128" s="31"/>
      <c r="B128" s="33" t="s">
        <v>81</v>
      </c>
      <c r="C128" s="31"/>
      <c r="D128" s="32">
        <f>(D26+D110+D126)</f>
        <v>357044888.71000004</v>
      </c>
      <c r="E128" s="32">
        <f>(E26+E110+E126)</f>
        <v>42855771.400000006</v>
      </c>
      <c r="F128" s="32">
        <f>(F26+F110+F126)</f>
        <v>72592642.39000002</v>
      </c>
      <c r="G128" s="32">
        <f>(G26+G110+G126+G127)</f>
        <v>170205503.5</v>
      </c>
      <c r="H128" s="32">
        <f>(H26+H110+H126+H127)</f>
        <v>642698806</v>
      </c>
    </row>
    <row r="129" spans="1:8" ht="15">
      <c r="A129" s="14"/>
      <c r="B129" s="14"/>
      <c r="C129" s="14"/>
      <c r="D129" s="19"/>
      <c r="E129" s="19"/>
      <c r="F129" s="19"/>
      <c r="G129" s="19"/>
      <c r="H129" s="19"/>
    </row>
    <row r="130" spans="1:8" ht="15">
      <c r="A130" s="20" t="s">
        <v>82</v>
      </c>
      <c r="B130" s="20"/>
      <c r="C130" s="20"/>
      <c r="D130" s="20"/>
      <c r="E130" s="20" t="s">
        <v>25</v>
      </c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 t="s">
        <v>119</v>
      </c>
      <c r="C132" s="20" t="s">
        <v>120</v>
      </c>
      <c r="D132" s="20"/>
      <c r="E132" s="20"/>
      <c r="F132" s="20" t="s">
        <v>120</v>
      </c>
      <c r="G132" s="20"/>
      <c r="H132" s="20"/>
    </row>
    <row r="133" spans="1:8" ht="15">
      <c r="A133" s="20"/>
      <c r="B133" s="20" t="s">
        <v>26</v>
      </c>
      <c r="C133" s="20" t="s">
        <v>83</v>
      </c>
      <c r="D133" s="20"/>
      <c r="E133" s="20"/>
      <c r="F133" s="20" t="s">
        <v>85</v>
      </c>
      <c r="G133" s="20"/>
      <c r="H133" s="20"/>
    </row>
    <row r="134" spans="1:8" ht="15">
      <c r="A134" s="20"/>
      <c r="B134" s="21" t="s">
        <v>47</v>
      </c>
      <c r="C134" s="21" t="s">
        <v>84</v>
      </c>
      <c r="D134" s="1"/>
      <c r="E134" s="1"/>
      <c r="F134" s="1" t="s">
        <v>86</v>
      </c>
      <c r="G134" s="1"/>
      <c r="H134" s="1"/>
    </row>
    <row r="139" ht="15">
      <c r="H139" s="56"/>
    </row>
    <row r="140" ht="14.25">
      <c r="A140" s="2" t="s">
        <v>80</v>
      </c>
    </row>
    <row r="141" spans="1:8" ht="15">
      <c r="A141" s="65" t="s">
        <v>98</v>
      </c>
      <c r="B141" s="65"/>
      <c r="C141" s="65"/>
      <c r="D141" s="65"/>
      <c r="E141" s="65"/>
      <c r="F141" s="65"/>
      <c r="G141" s="65"/>
      <c r="H141" s="65"/>
    </row>
    <row r="142" spans="1:8" ht="15.75" thickBot="1">
      <c r="A142" s="65" t="s">
        <v>27</v>
      </c>
      <c r="B142" s="65"/>
      <c r="C142" s="65"/>
      <c r="D142" s="65"/>
      <c r="E142" s="65"/>
      <c r="F142" s="65"/>
      <c r="G142" s="65"/>
      <c r="H142" s="65"/>
    </row>
    <row r="143" spans="1:8" ht="15">
      <c r="A143" s="3"/>
      <c r="B143" s="22"/>
      <c r="C143" s="4"/>
      <c r="D143" s="5" t="s">
        <v>11</v>
      </c>
      <c r="E143" s="6" t="s">
        <v>2</v>
      </c>
      <c r="F143" s="5" t="s">
        <v>1</v>
      </c>
      <c r="G143" s="6" t="s">
        <v>79</v>
      </c>
      <c r="H143" s="7"/>
    </row>
    <row r="144" spans="1:8" ht="15">
      <c r="A144" s="13"/>
      <c r="B144" s="25" t="s">
        <v>12</v>
      </c>
      <c r="C144" s="26" t="s">
        <v>78</v>
      </c>
      <c r="D144" s="27" t="s">
        <v>3</v>
      </c>
      <c r="E144" s="28" t="s">
        <v>3</v>
      </c>
      <c r="F144" s="27" t="s">
        <v>3</v>
      </c>
      <c r="G144" s="28" t="s">
        <v>3</v>
      </c>
      <c r="H144" s="29" t="s">
        <v>13</v>
      </c>
    </row>
    <row r="145" spans="1:8" ht="15">
      <c r="A145" s="30" t="s">
        <v>68</v>
      </c>
      <c r="B145" s="31" t="s">
        <v>14</v>
      </c>
      <c r="C145" s="31"/>
      <c r="D145" s="32"/>
      <c r="E145" s="32"/>
      <c r="F145" s="32"/>
      <c r="G145" s="32"/>
      <c r="H145" s="32"/>
    </row>
    <row r="146" spans="1:8" ht="15">
      <c r="A146" s="33"/>
      <c r="B146" s="31" t="s">
        <v>15</v>
      </c>
      <c r="C146" s="31"/>
      <c r="D146" s="32"/>
      <c r="E146" s="32"/>
      <c r="F146" s="32"/>
      <c r="G146" s="32"/>
      <c r="H146" s="32"/>
    </row>
    <row r="147" spans="1:8" ht="15">
      <c r="A147" s="33"/>
      <c r="B147" s="31" t="s">
        <v>4</v>
      </c>
      <c r="C147" s="34">
        <v>50101010</v>
      </c>
      <c r="D147" s="32"/>
      <c r="E147" s="32"/>
      <c r="F147" s="32"/>
      <c r="G147" s="32">
        <v>4981572</v>
      </c>
      <c r="H147" s="32">
        <f aca="true" t="shared" si="4" ref="H147:H158">SUM(G147)</f>
        <v>4981572</v>
      </c>
    </row>
    <row r="148" spans="1:8" ht="15">
      <c r="A148" s="33"/>
      <c r="B148" s="31" t="s">
        <v>10</v>
      </c>
      <c r="C148" s="34">
        <v>50102020</v>
      </c>
      <c r="D148" s="32"/>
      <c r="E148" s="32"/>
      <c r="F148" s="32"/>
      <c r="G148" s="32">
        <v>960000</v>
      </c>
      <c r="H148" s="32">
        <f t="shared" si="4"/>
        <v>960000</v>
      </c>
    </row>
    <row r="149" spans="1:8" ht="15">
      <c r="A149" s="33"/>
      <c r="B149" s="31" t="s">
        <v>9</v>
      </c>
      <c r="C149" s="34"/>
      <c r="D149" s="32"/>
      <c r="E149" s="32"/>
      <c r="F149" s="32"/>
      <c r="G149" s="32">
        <v>200000</v>
      </c>
      <c r="H149" s="32">
        <f t="shared" si="4"/>
        <v>200000</v>
      </c>
    </row>
    <row r="150" spans="1:8" ht="15">
      <c r="A150" s="33"/>
      <c r="B150" s="31" t="s">
        <v>28</v>
      </c>
      <c r="C150" s="34"/>
      <c r="D150" s="32"/>
      <c r="E150" s="32"/>
      <c r="F150" s="32"/>
      <c r="G150" s="32">
        <v>20783.64</v>
      </c>
      <c r="H150" s="32">
        <f t="shared" si="4"/>
        <v>20783.64</v>
      </c>
    </row>
    <row r="151" spans="1:8" ht="15">
      <c r="A151" s="33"/>
      <c r="B151" s="31" t="s">
        <v>99</v>
      </c>
      <c r="C151" s="34">
        <v>50102130</v>
      </c>
      <c r="D151" s="35"/>
      <c r="E151" s="32"/>
      <c r="F151" s="32"/>
      <c r="G151" s="32">
        <v>415131</v>
      </c>
      <c r="H151" s="32">
        <f t="shared" si="4"/>
        <v>415131</v>
      </c>
    </row>
    <row r="152" spans="1:8" ht="15">
      <c r="A152" s="33"/>
      <c r="B152" s="31" t="s">
        <v>100</v>
      </c>
      <c r="C152" s="34"/>
      <c r="D152" s="35"/>
      <c r="E152" s="32"/>
      <c r="F152" s="32"/>
      <c r="G152" s="32">
        <v>415131</v>
      </c>
      <c r="H152" s="32">
        <f t="shared" si="4"/>
        <v>415131</v>
      </c>
    </row>
    <row r="153" spans="1:8" ht="15">
      <c r="A153" s="33"/>
      <c r="B153" s="31" t="s">
        <v>8</v>
      </c>
      <c r="C153" s="34">
        <v>50102140</v>
      </c>
      <c r="D153" s="32"/>
      <c r="E153" s="32"/>
      <c r="F153" s="32"/>
      <c r="G153" s="32">
        <v>200000</v>
      </c>
      <c r="H153" s="32">
        <f t="shared" si="4"/>
        <v>200000</v>
      </c>
    </row>
    <row r="154" spans="1:8" ht="15">
      <c r="A154" s="33"/>
      <c r="B154" s="31" t="s">
        <v>110</v>
      </c>
      <c r="C154" s="34">
        <v>50103010</v>
      </c>
      <c r="D154" s="32"/>
      <c r="E154" s="32"/>
      <c r="F154" s="32"/>
      <c r="G154" s="32">
        <v>597788.64</v>
      </c>
      <c r="H154" s="32">
        <f t="shared" si="4"/>
        <v>597788.64</v>
      </c>
    </row>
    <row r="155" spans="1:8" ht="15">
      <c r="A155" s="33"/>
      <c r="B155" s="31" t="s">
        <v>16</v>
      </c>
      <c r="C155" s="34">
        <v>50103020</v>
      </c>
      <c r="D155" s="32"/>
      <c r="E155" s="32"/>
      <c r="F155" s="32"/>
      <c r="G155" s="32">
        <v>49815.72</v>
      </c>
      <c r="H155" s="32">
        <f t="shared" si="4"/>
        <v>49815.72</v>
      </c>
    </row>
    <row r="156" spans="1:8" ht="15">
      <c r="A156" s="33"/>
      <c r="B156" s="31" t="s">
        <v>17</v>
      </c>
      <c r="C156" s="34">
        <v>50103030</v>
      </c>
      <c r="D156" s="32"/>
      <c r="E156" s="32"/>
      <c r="F156" s="32"/>
      <c r="G156" s="32">
        <v>99631.44</v>
      </c>
      <c r="H156" s="32">
        <f t="shared" si="4"/>
        <v>99631.44</v>
      </c>
    </row>
    <row r="157" spans="1:8" ht="15">
      <c r="A157" s="33"/>
      <c r="B157" s="31" t="s">
        <v>18</v>
      </c>
      <c r="C157" s="34">
        <v>50103040</v>
      </c>
      <c r="D157" s="32"/>
      <c r="E157" s="32"/>
      <c r="F157" s="32"/>
      <c r="G157" s="32">
        <v>49815.72</v>
      </c>
      <c r="H157" s="32">
        <f t="shared" si="4"/>
        <v>49815.72</v>
      </c>
    </row>
    <row r="158" spans="1:8" ht="15">
      <c r="A158" s="33"/>
      <c r="B158" s="31" t="s">
        <v>20</v>
      </c>
      <c r="C158" s="34">
        <v>50104990</v>
      </c>
      <c r="D158" s="32"/>
      <c r="E158" s="32"/>
      <c r="F158" s="32"/>
      <c r="G158" s="32">
        <v>200062.84</v>
      </c>
      <c r="H158" s="32">
        <f t="shared" si="4"/>
        <v>200062.84</v>
      </c>
    </row>
    <row r="159" spans="1:8" ht="15">
      <c r="A159" s="33"/>
      <c r="B159" s="31" t="s">
        <v>21</v>
      </c>
      <c r="C159" s="31"/>
      <c r="D159" s="35"/>
      <c r="E159" s="32"/>
      <c r="F159" s="32"/>
      <c r="G159" s="32">
        <f>SUM(G147:G158)</f>
        <v>8189731.999999999</v>
      </c>
      <c r="H159" s="35">
        <f>SUM(H147:H158)</f>
        <v>8189731.999999999</v>
      </c>
    </row>
    <row r="160" spans="1:7" ht="15">
      <c r="A160" s="20" t="s">
        <v>82</v>
      </c>
      <c r="B160" s="20"/>
      <c r="C160" s="20"/>
      <c r="D160" s="20"/>
      <c r="E160" s="20" t="s">
        <v>25</v>
      </c>
      <c r="F160" s="20"/>
      <c r="G160" s="20"/>
    </row>
    <row r="161" spans="1:7" ht="15">
      <c r="A161" s="20"/>
      <c r="B161" s="20"/>
      <c r="C161" s="20"/>
      <c r="D161" s="20"/>
      <c r="E161" s="20"/>
      <c r="F161" s="20"/>
      <c r="G161" s="20"/>
    </row>
    <row r="162" spans="1:7" ht="15">
      <c r="A162" s="20"/>
      <c r="B162" s="20" t="s">
        <v>121</v>
      </c>
      <c r="C162" s="20" t="s">
        <v>122</v>
      </c>
      <c r="D162" s="20"/>
      <c r="E162" s="20"/>
      <c r="F162" s="20" t="s">
        <v>122</v>
      </c>
      <c r="G162" s="20"/>
    </row>
    <row r="163" spans="1:7" ht="15">
      <c r="A163" s="20"/>
      <c r="B163" s="20" t="s">
        <v>26</v>
      </c>
      <c r="C163" s="20" t="s">
        <v>83</v>
      </c>
      <c r="D163" s="20"/>
      <c r="E163" s="20"/>
      <c r="F163" s="20" t="s">
        <v>85</v>
      </c>
      <c r="G163" s="20"/>
    </row>
    <row r="164" spans="1:7" ht="15">
      <c r="A164" s="20"/>
      <c r="B164" s="21" t="s">
        <v>47</v>
      </c>
      <c r="C164" s="21" t="s">
        <v>84</v>
      </c>
      <c r="D164" s="1"/>
      <c r="E164" s="1"/>
      <c r="F164" s="1" t="s">
        <v>86</v>
      </c>
      <c r="G164" s="1"/>
    </row>
  </sheetData>
  <sheetProtection password="CEAC" sheet="1"/>
  <mergeCells count="4">
    <mergeCell ref="A2:H2"/>
    <mergeCell ref="A3:H3"/>
    <mergeCell ref="A141:H141"/>
    <mergeCell ref="A142:H142"/>
  </mergeCells>
  <printOptions/>
  <pageMargins left="0.5" right="0.5" top="0.5" bottom="0.5" header="0.5" footer="0.5"/>
  <pageSetup horizontalDpi="120" verticalDpi="12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Corporate Edition</cp:lastModifiedBy>
  <cp:lastPrinted>2017-10-12T00:52:27Z</cp:lastPrinted>
  <dcterms:created xsi:type="dcterms:W3CDTF">2011-08-16T03:35:31Z</dcterms:created>
  <dcterms:modified xsi:type="dcterms:W3CDTF">2018-02-08T08:39:01Z</dcterms:modified>
  <cp:category/>
  <cp:version/>
  <cp:contentType/>
  <cp:contentStatus/>
</cp:coreProperties>
</file>